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9" i="1" l="1"/>
  <c r="L70" i="1" l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196" i="1" l="1"/>
  <c r="H43" i="1"/>
  <c r="H196" i="1" s="1"/>
  <c r="I196" i="1"/>
  <c r="J196" i="1"/>
  <c r="L196" i="1"/>
  <c r="F196" i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<sst xmlns="http://schemas.openxmlformats.org/spreadsheetml/2006/main" count="255" uniqueCount="84">
  <si>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</si>
  <si>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</si>
  <si>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</si>
  <si>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</si>
  <si>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</si>
  <si>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</si>
  <si>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</si>
  <si>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</si>
  <si>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</si>
  <si>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</si>
  <si>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</si>
  <si>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</si>
  <si>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</si>
  <si>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</si>
  <si>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</si>
  <si>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</si>
  <si>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</si>
  <si>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</si>
  <si>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</si>
  <si>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</si>
  <si>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</si>
  <si>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</si>
  <si>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</si>
  <si>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</si>
  <si>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</si>
  <si>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</si>
  <si>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</si>
  <si>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</si>
  <si>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</si>
  <si>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</si>
  <si>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</si>
  <si>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</si>
  <si>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</si>
  <si>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</si>
  <si>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</si>
  <si>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</si>
  <si>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</si>
  <si>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</si>
  <si>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</si>
  <si>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</si>
  <si>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</si>
  <si>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</si>
  <si>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</si>
  <si>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Пшеничный /Ржаной</t>
  </si>
  <si>
    <t>Бутерброд с сыром</t>
  </si>
  <si>
    <t>салат из квашеной капусты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</si>
  <si>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</si>
  <si>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</si>
  <si>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</si>
  <si>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</si>
  <si>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бройлер-цыпленок тушеный в соусе с томатом</t>
  </si>
  <si>
    <t>макароны отварные с маслом</t>
  </si>
  <si>
    <t>компот из сухофруктов</t>
  </si>
  <si>
    <t>котлета рубленная из мяса птицы</t>
  </si>
  <si>
    <t>каша рассыпчатая гречневая</t>
  </si>
  <si>
    <t>биточки мясные</t>
  </si>
  <si>
    <t>яблоко</t>
  </si>
  <si>
    <t>салат из квашенной капусты</t>
  </si>
  <si>
    <t>каша рассыпчатая пшеничная</t>
  </si>
  <si>
    <t>МКОУ СОШ № 13</t>
  </si>
  <si>
    <t xml:space="preserve"> </t>
  </si>
  <si>
    <t xml:space="preserve">икра кабачковая 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</si>
  <si>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</si>
  <si>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</si>
  <si>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</si>
  <si>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</si>
  <si>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</si>
  <si>
    <t>Каша жидкая молочная Рисовая</t>
  </si>
  <si>
    <t>бутерброд с сыром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</si>
  <si>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</si>
  <si>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</si>
  <si>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</si>
  <si>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</si>
  <si>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</si>
  <si>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</si>
  <si>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</si>
  <si>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</si>
  <si>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</si>
  <si>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</si>
  <si>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Плов из мяса птицы</t>
  </si>
  <si>
    <t>Какао с молоком сгущёным</t>
  </si>
  <si>
    <t>Пшеничный/Ржаной</t>
  </si>
  <si>
    <t>огурцы свежие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</si>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</sst>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0" xfId="0" applyFont="1" applyFill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>
      <alignment horizontal="left"/>
    </xf>
    <xf numFmtId="0" fontId="3" fillId="4" borderId="2" xfId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31" t="s">
        <v>59</v>
      </c>
      <c r="D1" s="132"/>
      <c r="E1" s="132"/>
      <c r="F1" s="12" t="s">
        <v>16</v>
      </c>
      <c r="G1" s="2" t="s">
        <v>17</v>
      </c>
      <c r="H1" s="133" t="s">
        <v>39</v>
      </c>
      <c r="I1" s="133"/>
      <c r="J1" s="133"/>
      <c r="K1" s="133"/>
    </row>
    <row r="2" spans="1:12" ht="17.399999999999999" x14ac:dyDescent="0.25">
      <c r="A2" s="35" t="s">
        <v>6</v>
      </c>
      <c r="C2" s="2"/>
      <c r="G2" s="2" t="s">
        <v>18</v>
      </c>
      <c r="H2" s="133" t="s">
        <v>42</v>
      </c>
      <c r="I2" s="133"/>
      <c r="J2" s="133"/>
      <c r="K2" s="13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2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210</v>
      </c>
      <c r="G6" s="40">
        <v>5.6</v>
      </c>
      <c r="H6" s="40">
        <v>14.1</v>
      </c>
      <c r="I6" s="40">
        <v>34.200000000000003</v>
      </c>
      <c r="J6" s="40">
        <v>326</v>
      </c>
      <c r="K6" s="41">
        <v>181</v>
      </c>
      <c r="L6" s="40">
        <v>24.2</v>
      </c>
    </row>
    <row r="7" spans="1:12" ht="14.4" x14ac:dyDescent="0.3">
      <c r="A7" s="23"/>
      <c r="B7" s="15"/>
      <c r="C7" s="11"/>
      <c r="D7" s="6"/>
      <c r="E7" s="52"/>
      <c r="F7" s="52"/>
      <c r="G7" s="52"/>
      <c r="H7" s="52"/>
      <c r="I7" s="52"/>
      <c r="J7" s="52"/>
      <c r="K7" s="52"/>
      <c r="L7" s="52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</v>
      </c>
      <c r="H9" s="43">
        <v>0.4</v>
      </c>
      <c r="I9" s="43">
        <v>12.6</v>
      </c>
      <c r="J9" s="43">
        <v>63.48</v>
      </c>
      <c r="K9" s="44"/>
      <c r="L9" s="43">
        <v>1.92</v>
      </c>
    </row>
    <row r="10" spans="1:12" ht="14.4" x14ac:dyDescent="0.3">
      <c r="A10" s="23"/>
      <c r="B10" s="15"/>
      <c r="C10" s="11"/>
      <c r="D10" s="7" t="s">
        <v>24</v>
      </c>
      <c r="E10" s="42" t="s">
        <v>83</v>
      </c>
      <c r="F10" s="43">
        <v>200</v>
      </c>
      <c r="G10" s="43">
        <v>2.2000000000000002</v>
      </c>
      <c r="H10" s="43">
        <v>0.6</v>
      </c>
      <c r="I10" s="43">
        <v>46</v>
      </c>
      <c r="J10" s="43">
        <v>178</v>
      </c>
      <c r="K10" s="44"/>
      <c r="L10" s="43">
        <v>24</v>
      </c>
    </row>
    <row r="11" spans="1:12" ht="14.4" x14ac:dyDescent="0.3">
      <c r="A11" s="23"/>
      <c r="B11" s="15"/>
      <c r="C11" s="11"/>
      <c r="D11" s="6" t="s">
        <v>23</v>
      </c>
      <c r="E11" s="42" t="s">
        <v>68</v>
      </c>
      <c r="F11" s="43">
        <v>50</v>
      </c>
      <c r="G11" s="43">
        <v>5.9</v>
      </c>
      <c r="H11" s="43">
        <v>8.5</v>
      </c>
      <c r="I11" s="43">
        <v>14.2</v>
      </c>
      <c r="J11" s="43">
        <v>157</v>
      </c>
      <c r="K11" s="44">
        <v>3</v>
      </c>
      <c r="L11" s="43">
        <v>17.399999999999999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16.200000000000003</v>
      </c>
      <c r="H13" s="19">
        <f t="shared" si="0"/>
        <v>23.6</v>
      </c>
      <c r="I13" s="19">
        <f t="shared" si="0"/>
        <v>122.00000000000001</v>
      </c>
      <c r="J13" s="19">
        <f t="shared" si="0"/>
        <v>784.48</v>
      </c>
      <c r="K13" s="25"/>
      <c r="L13" s="19">
        <f t="shared" ref="L13" si="1">SUM(L6:L12)</f>
        <v>69.12</v>
      </c>
    </row>
    <row r="14" spans="1:12" ht="14.4" x14ac:dyDescent="0.3">
      <c r="A14" s="26"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2</v>
      </c>
      <c r="B24" s="30">
        <f>B6</f>
        <v>1</v>
      </c>
      <c r="C24" s="134" t="s">
        <v>4</v>
      </c>
      <c r="D24" s="135"/>
      <c r="E24" s="31"/>
      <c r="F24" s="32">
        <f>F13+F23</f>
        <v>705</v>
      </c>
      <c r="G24" s="32">
        <f t="shared" ref="G24:J24" si="4">G13+G23</f>
        <v>16.200000000000003</v>
      </c>
      <c r="H24" s="32">
        <f t="shared" si="4"/>
        <v>23.6</v>
      </c>
      <c r="I24" s="32">
        <f t="shared" si="4"/>
        <v>122.00000000000001</v>
      </c>
      <c r="J24" s="32">
        <f t="shared" si="4"/>
        <v>784.48</v>
      </c>
      <c r="K24" s="32"/>
      <c r="L24" s="32">
        <f t="shared" ref="L24" si="5">L13+L23</f>
        <v>69.12</v>
      </c>
    </row>
    <row r="25" spans="1:12" ht="14.4" x14ac:dyDescent="0.3">
      <c r="A25" s="14">
        <v>2</v>
      </c>
      <c r="B25" s="15">
        <v>2</v>
      </c>
      <c r="C25" s="22" t="s">
        <v>20</v>
      </c>
      <c r="D25" s="70" t="s">
        <v>21</v>
      </c>
      <c r="E25" s="73" t="s">
        <v>46</v>
      </c>
      <c r="F25" s="74">
        <v>140</v>
      </c>
      <c r="G25" s="74">
        <v>19.11</v>
      </c>
      <c r="H25" s="74">
        <v>24.52</v>
      </c>
      <c r="I25" s="74">
        <v>33.229999999999997</v>
      </c>
      <c r="J25" s="74">
        <v>353</v>
      </c>
      <c r="K25" s="75">
        <v>279</v>
      </c>
      <c r="L25" s="74">
        <v>31.2</v>
      </c>
    </row>
    <row r="26" spans="1:12" ht="14.4" x14ac:dyDescent="0.3">
      <c r="A26" s="14"/>
      <c r="B26" s="15"/>
      <c r="C26" s="11"/>
      <c r="D26" s="71"/>
      <c r="E26" s="76" t="s">
        <v>47</v>
      </c>
      <c r="F26" s="77">
        <v>150</v>
      </c>
      <c r="G26" s="77">
        <v>3.12</v>
      </c>
      <c r="H26" s="77">
        <v>5.0999999999999996</v>
      </c>
      <c r="I26" s="77">
        <v>18.57</v>
      </c>
      <c r="J26" s="77">
        <v>133</v>
      </c>
      <c r="K26" s="78">
        <v>312</v>
      </c>
      <c r="L26" s="77">
        <v>10.15</v>
      </c>
    </row>
    <row r="27" spans="1:12" ht="14.4" x14ac:dyDescent="0.3">
      <c r="A27" s="14"/>
      <c r="B27" s="15"/>
      <c r="C27" s="11"/>
      <c r="D27" s="80" t="s">
        <v>22</v>
      </c>
      <c r="E27" s="79" t="s">
        <v>48</v>
      </c>
      <c r="F27" s="79">
        <v>222</v>
      </c>
      <c r="G27" s="79">
        <v>0</v>
      </c>
      <c r="H27" s="79">
        <v>0</v>
      </c>
      <c r="I27" s="79">
        <v>16</v>
      </c>
      <c r="J27" s="79">
        <v>65</v>
      </c>
      <c r="K27" s="79">
        <v>376</v>
      </c>
      <c r="L27" s="79">
        <v>3.05</v>
      </c>
    </row>
    <row r="28" spans="1:12" ht="14.4" x14ac:dyDescent="0.3">
      <c r="A28" s="14"/>
      <c r="B28" s="15"/>
      <c r="C28" s="11"/>
      <c r="D28" s="72" t="s">
        <v>23</v>
      </c>
      <c r="E28" s="76" t="s">
        <v>49</v>
      </c>
      <c r="F28" s="77">
        <v>60</v>
      </c>
      <c r="G28" s="77">
        <v>4.5</v>
      </c>
      <c r="H28" s="77">
        <v>0.93</v>
      </c>
      <c r="I28" s="77">
        <v>24.8</v>
      </c>
      <c r="J28" s="77">
        <v>102</v>
      </c>
      <c r="K28" s="78"/>
      <c r="L28" s="77">
        <v>3.8</v>
      </c>
    </row>
    <row r="29" spans="1:12" ht="14.4" x14ac:dyDescent="0.3">
      <c r="A29" s="14"/>
      <c r="B29" s="15"/>
      <c r="C29" s="11"/>
      <c r="D29" s="72" t="s">
        <v>24</v>
      </c>
      <c r="E29" s="76"/>
      <c r="F29" s="77"/>
      <c r="G29" s="77"/>
      <c r="H29" s="77"/>
      <c r="I29" s="77"/>
      <c r="J29" s="77"/>
      <c r="K29" s="78"/>
      <c r="L29" s="77"/>
    </row>
    <row r="30" spans="1:12" ht="14.4" x14ac:dyDescent="0.3">
      <c r="A30" s="14"/>
      <c r="B30" s="15"/>
      <c r="C30" s="11"/>
      <c r="D30" s="71" t="s">
        <v>26</v>
      </c>
      <c r="E30" s="76" t="s">
        <v>45</v>
      </c>
      <c r="F30" s="77">
        <v>60</v>
      </c>
      <c r="G30" s="77">
        <v>1</v>
      </c>
      <c r="H30" s="77">
        <v>0</v>
      </c>
      <c r="I30" s="77">
        <v>2</v>
      </c>
      <c r="J30" s="77">
        <v>10</v>
      </c>
      <c r="K30" s="78">
        <v>71</v>
      </c>
      <c r="L30" s="77">
        <v>9.3000000000000007</v>
      </c>
    </row>
    <row r="31" spans="1:12" ht="14.4" x14ac:dyDescent="0.3">
      <c r="A31" s="14"/>
      <c r="B31" s="15"/>
      <c r="C31" s="11"/>
      <c r="D31" s="71"/>
      <c r="E31" s="76"/>
      <c r="F31" s="77"/>
      <c r="G31" s="77"/>
      <c r="H31" s="77"/>
      <c r="I31" s="77"/>
      <c r="J31" s="77"/>
      <c r="K31" s="78"/>
      <c r="L31" s="7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>SUM(G25:G31)</f>
        <v>27.73</v>
      </c>
      <c r="H32" s="19">
        <f>SUM(H25:H31)</f>
        <v>30.549999999999997</v>
      </c>
      <c r="I32" s="19">
        <f>SUM(I25:I31)</f>
        <v>94.6</v>
      </c>
      <c r="J32" s="19">
        <f>SUM(J25:J31)</f>
        <v>663</v>
      </c>
      <c r="K32" s="25"/>
      <c r="L32" s="19">
        <f>SUM(L25:L31)</f>
        <v>57.5</v>
      </c>
    </row>
    <row r="33" spans="1:17" ht="14.4" x14ac:dyDescent="0.3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7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7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7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7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7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7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7" ht="14.4" x14ac:dyDescent="0.3">
      <c r="A40" s="14"/>
      <c r="B40" s="15"/>
      <c r="C40" s="11"/>
      <c r="D40" s="6"/>
    </row>
    <row r="41" spans="1:17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7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  <c r="Q42" s="53"/>
    </row>
    <row r="43" spans="1:17" ht="15.75" customHeight="1" thickBot="1" x14ac:dyDescent="0.3">
      <c r="A43" s="33">
        <f>A25</f>
        <v>2</v>
      </c>
      <c r="B43" s="33">
        <f>B25</f>
        <v>2</v>
      </c>
      <c r="C43" s="134" t="s">
        <v>4</v>
      </c>
      <c r="D43" s="135"/>
      <c r="E43" s="31"/>
      <c r="F43" s="32">
        <f>F32+F42</f>
        <v>632</v>
      </c>
      <c r="G43" s="32">
        <f t="shared" ref="G43" si="10">G32+G42</f>
        <v>27.73</v>
      </c>
      <c r="H43" s="32">
        <f t="shared" ref="H43" si="11">H32+H42</f>
        <v>30.549999999999997</v>
      </c>
      <c r="I43" s="32">
        <f t="shared" ref="I43" si="12">I32+I42</f>
        <v>94.6</v>
      </c>
      <c r="J43" s="32">
        <f t="shared" ref="J43:L43" si="13">J32+J42</f>
        <v>663</v>
      </c>
      <c r="K43" s="32"/>
      <c r="L43" s="32">
        <f t="shared" si="13"/>
        <v>57.5</v>
      </c>
    </row>
    <row r="44" spans="1:17" ht="14.4" x14ac:dyDescent="0.3">
      <c r="A44" s="20">
        <v>2</v>
      </c>
      <c r="B44" s="21">
        <v>3</v>
      </c>
      <c r="C44" s="22" t="s">
        <v>20</v>
      </c>
      <c r="D44" s="81" t="s">
        <v>21</v>
      </c>
      <c r="E44" s="84" t="s">
        <v>53</v>
      </c>
      <c r="F44" s="85">
        <v>100</v>
      </c>
      <c r="G44" s="85">
        <v>15.2</v>
      </c>
      <c r="H44" s="85">
        <v>22.6</v>
      </c>
      <c r="I44" s="85">
        <v>14.8</v>
      </c>
      <c r="J44" s="85">
        <v>324</v>
      </c>
      <c r="K44" s="86">
        <v>295</v>
      </c>
      <c r="L44" s="85">
        <v>42.1</v>
      </c>
    </row>
    <row r="45" spans="1:17" ht="14.4" x14ac:dyDescent="0.3">
      <c r="A45" s="23"/>
      <c r="B45" s="15"/>
      <c r="C45" s="11"/>
      <c r="D45" s="82"/>
      <c r="E45" s="87" t="s">
        <v>54</v>
      </c>
      <c r="F45" s="88">
        <v>150</v>
      </c>
      <c r="G45" s="88">
        <v>7.5</v>
      </c>
      <c r="H45" s="88">
        <v>6.3</v>
      </c>
      <c r="I45" s="88">
        <v>40.729999999999997</v>
      </c>
      <c r="J45" s="88">
        <v>250</v>
      </c>
      <c r="K45" s="89">
        <v>302</v>
      </c>
      <c r="L45" s="88">
        <v>7.77</v>
      </c>
    </row>
    <row r="46" spans="1:17" ht="14.4" x14ac:dyDescent="0.3">
      <c r="A46" s="23"/>
      <c r="B46" s="15"/>
      <c r="C46" s="11"/>
      <c r="D46" s="83" t="s">
        <v>22</v>
      </c>
      <c r="E46" s="87" t="s">
        <v>40</v>
      </c>
      <c r="F46" s="88">
        <v>215</v>
      </c>
      <c r="G46" s="88">
        <v>0.1</v>
      </c>
      <c r="H46" s="88">
        <v>0</v>
      </c>
      <c r="I46" s="88">
        <v>15</v>
      </c>
      <c r="J46" s="88">
        <v>60</v>
      </c>
      <c r="K46" s="89">
        <v>376</v>
      </c>
      <c r="L46" s="88">
        <v>1.6</v>
      </c>
    </row>
    <row r="47" spans="1:17" ht="14.4" x14ac:dyDescent="0.3">
      <c r="A47" s="23"/>
      <c r="B47" s="15"/>
      <c r="C47" s="11"/>
      <c r="D47" s="83" t="s">
        <v>23</v>
      </c>
      <c r="E47" s="87" t="s">
        <v>49</v>
      </c>
      <c r="F47" s="88">
        <v>60</v>
      </c>
      <c r="G47" s="88">
        <v>4.5</v>
      </c>
      <c r="H47" s="88">
        <v>0.93</v>
      </c>
      <c r="I47" s="88">
        <v>24.8</v>
      </c>
      <c r="J47" s="88">
        <v>102</v>
      </c>
      <c r="K47" s="89"/>
      <c r="L47" s="88">
        <v>3.8</v>
      </c>
    </row>
    <row r="48" spans="1:17" ht="14.4" x14ac:dyDescent="0.3">
      <c r="A48" s="23"/>
      <c r="B48" s="15"/>
      <c r="C48" s="11"/>
      <c r="D48" s="83" t="s">
        <v>26</v>
      </c>
      <c r="E48" s="87" t="s">
        <v>61</v>
      </c>
      <c r="F48" s="88">
        <v>60</v>
      </c>
      <c r="G48" s="88">
        <v>0.84</v>
      </c>
      <c r="H48" s="88">
        <v>2.88</v>
      </c>
      <c r="I48" s="88">
        <v>5.0999999999999996</v>
      </c>
      <c r="J48" s="88">
        <v>50</v>
      </c>
      <c r="K48" s="89" t="s">
        <v>60</v>
      </c>
      <c r="L48" s="88">
        <v>7.4</v>
      </c>
    </row>
    <row r="49" spans="1:12" ht="14.4" x14ac:dyDescent="0.3">
      <c r="A49" s="23"/>
      <c r="B49" s="15"/>
      <c r="C49" s="11"/>
      <c r="D49" s="82"/>
      <c r="E49" s="87"/>
      <c r="F49" s="88"/>
      <c r="G49" s="88"/>
      <c r="H49" s="88"/>
      <c r="I49" s="88"/>
      <c r="J49" s="88"/>
      <c r="K49" s="89"/>
      <c r="L49" s="88"/>
    </row>
    <row r="50" spans="1:12" ht="14.4" x14ac:dyDescent="0.3">
      <c r="A50" s="23"/>
      <c r="B50" s="15"/>
      <c r="C50" s="11"/>
      <c r="D50" s="82"/>
      <c r="E50" s="87"/>
      <c r="F50" s="88"/>
      <c r="G50" s="88"/>
      <c r="H50" s="88"/>
      <c r="I50" s="88"/>
      <c r="J50" s="88"/>
      <c r="K50" s="89"/>
      <c r="L50" s="88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4">SUM(G44:G50)</f>
        <v>28.14</v>
      </c>
      <c r="H51" s="19">
        <f t="shared" ref="H51" si="15">SUM(H44:H50)</f>
        <v>32.71</v>
      </c>
      <c r="I51" s="19">
        <f t="shared" ref="I51" si="16">SUM(I44:I50)</f>
        <v>100.42999999999999</v>
      </c>
      <c r="J51" s="19">
        <f t="shared" ref="J51:L51" si="17">SUM(J44:J50)</f>
        <v>786</v>
      </c>
      <c r="K51" s="25"/>
      <c r="L51" s="19">
        <f t="shared" si="17"/>
        <v>62.67</v>
      </c>
    </row>
    <row r="52" spans="1:12" ht="14.4" x14ac:dyDescent="0.3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2</v>
      </c>
      <c r="B62" s="30">
        <f>B44</f>
        <v>3</v>
      </c>
      <c r="C62" s="134" t="s">
        <v>4</v>
      </c>
      <c r="D62" s="135"/>
      <c r="E62" s="31"/>
      <c r="F62" s="32">
        <f>F51+F61</f>
        <v>585</v>
      </c>
      <c r="G62" s="32">
        <f t="shared" ref="G62" si="22">G51+G61</f>
        <v>28.14</v>
      </c>
      <c r="H62" s="32">
        <f t="shared" ref="H62" si="23">H51+H61</f>
        <v>32.71</v>
      </c>
      <c r="I62" s="32">
        <f t="shared" ref="I62" si="24">I51+I61</f>
        <v>100.42999999999999</v>
      </c>
      <c r="J62" s="32">
        <f t="shared" ref="J62:L62" si="25">J51+J61</f>
        <v>786</v>
      </c>
      <c r="K62" s="32"/>
      <c r="L62" s="32">
        <f t="shared" si="25"/>
        <v>62.67</v>
      </c>
    </row>
    <row r="63" spans="1:12" ht="14.4" x14ac:dyDescent="0.3">
      <c r="A63" s="20">
        <v>2</v>
      </c>
      <c r="B63" s="21">
        <v>4</v>
      </c>
      <c r="C63" s="22" t="s">
        <v>20</v>
      </c>
      <c r="D63" s="55" t="s">
        <v>21</v>
      </c>
      <c r="E63" s="58" t="s">
        <v>50</v>
      </c>
      <c r="F63" s="59">
        <v>120</v>
      </c>
      <c r="G63" s="59">
        <v>26.2</v>
      </c>
      <c r="H63" s="59">
        <v>29.2</v>
      </c>
      <c r="I63" s="59">
        <v>6.6</v>
      </c>
      <c r="J63" s="59">
        <v>388</v>
      </c>
      <c r="K63" s="60">
        <v>290</v>
      </c>
      <c r="L63" s="59">
        <v>44.9</v>
      </c>
    </row>
    <row r="64" spans="1:12" ht="14.4" x14ac:dyDescent="0.3">
      <c r="A64" s="23"/>
      <c r="B64" s="15"/>
      <c r="C64" s="11"/>
      <c r="D64" s="51"/>
      <c r="E64" s="52" t="s">
        <v>51</v>
      </c>
      <c r="F64" s="52">
        <v>150</v>
      </c>
      <c r="G64" s="52">
        <v>5.4</v>
      </c>
      <c r="H64" s="52">
        <v>6.3</v>
      </c>
      <c r="I64" s="52">
        <v>36.6</v>
      </c>
      <c r="J64" s="52">
        <v>225</v>
      </c>
      <c r="K64" s="52">
        <v>203</v>
      </c>
      <c r="L64" s="52">
        <v>9.4</v>
      </c>
    </row>
    <row r="65" spans="1:12" ht="14.4" x14ac:dyDescent="0.3">
      <c r="A65" s="23"/>
      <c r="B65" s="15"/>
      <c r="C65" s="11"/>
      <c r="D65" s="57" t="s">
        <v>22</v>
      </c>
      <c r="E65" s="61"/>
      <c r="F65" s="62"/>
      <c r="G65" s="62"/>
      <c r="H65" s="62"/>
      <c r="I65" s="62"/>
      <c r="J65" s="62"/>
      <c r="K65" s="63"/>
      <c r="L65" s="62"/>
    </row>
    <row r="66" spans="1:12" ht="14.4" x14ac:dyDescent="0.3">
      <c r="A66" s="23"/>
      <c r="B66" s="15"/>
      <c r="C66" s="11"/>
      <c r="D66" s="57" t="s">
        <v>23</v>
      </c>
      <c r="E66" s="61" t="s">
        <v>49</v>
      </c>
      <c r="F66" s="62">
        <v>60</v>
      </c>
      <c r="G66" s="62">
        <v>4.5</v>
      </c>
      <c r="H66" s="62">
        <v>0.93</v>
      </c>
      <c r="I66" s="62">
        <v>24.8</v>
      </c>
      <c r="J66" s="62">
        <v>102</v>
      </c>
      <c r="K66" s="63"/>
      <c r="L66" s="62">
        <v>3.8</v>
      </c>
    </row>
    <row r="67" spans="1:12" ht="14.4" x14ac:dyDescent="0.3">
      <c r="A67" s="23"/>
      <c r="B67" s="15"/>
      <c r="C67" s="11"/>
      <c r="D67" s="57" t="s">
        <v>30</v>
      </c>
      <c r="E67" s="61" t="s">
        <v>52</v>
      </c>
      <c r="F67" s="62">
        <v>200</v>
      </c>
      <c r="G67" s="62">
        <v>0</v>
      </c>
      <c r="H67" s="62">
        <v>0</v>
      </c>
      <c r="I67" s="62">
        <v>15</v>
      </c>
      <c r="J67" s="62">
        <v>88</v>
      </c>
      <c r="K67" s="63">
        <v>349</v>
      </c>
      <c r="L67" s="62">
        <v>5.95</v>
      </c>
    </row>
    <row r="68" spans="1:12" ht="14.4" x14ac:dyDescent="0.3">
      <c r="A68" s="23"/>
      <c r="B68" s="15"/>
      <c r="C68" s="11"/>
      <c r="D68" s="56" t="s">
        <v>26</v>
      </c>
      <c r="E68" s="61" t="s">
        <v>82</v>
      </c>
      <c r="F68" s="62">
        <v>60</v>
      </c>
      <c r="G68" s="54">
        <v>1</v>
      </c>
      <c r="H68" s="54">
        <v>0</v>
      </c>
      <c r="I68" s="54">
        <v>2</v>
      </c>
      <c r="J68" s="54">
        <v>10</v>
      </c>
      <c r="K68" s="69">
        <v>71</v>
      </c>
      <c r="L68" s="62">
        <v>12.7</v>
      </c>
    </row>
    <row r="69" spans="1:12" ht="14.4" x14ac:dyDescent="0.3">
      <c r="A69" s="23"/>
      <c r="B69" s="15"/>
      <c r="C69" s="11"/>
      <c r="D69" s="56" t="s">
        <v>26</v>
      </c>
      <c r="E69" s="61"/>
      <c r="F69" s="62"/>
      <c r="G69" s="62"/>
      <c r="H69" s="62"/>
      <c r="I69" s="62"/>
      <c r="J69" s="62"/>
      <c r="K69" s="63"/>
      <c r="L69" s="6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37.1</v>
      </c>
      <c r="H70" s="19">
        <f>SUM(H63:H69)</f>
        <v>36.43</v>
      </c>
      <c r="I70" s="19">
        <f>SUM(I63:I69)</f>
        <v>85</v>
      </c>
      <c r="J70" s="19">
        <f>SUM(J63:J69)</f>
        <v>813</v>
      </c>
      <c r="K70" s="25"/>
      <c r="L70" s="19">
        <f>SUM(L63:L69)</f>
        <v>76.75</v>
      </c>
    </row>
    <row r="71" spans="1:12" ht="14.4" x14ac:dyDescent="0.3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4" ht="15.75" customHeight="1" thickBot="1" x14ac:dyDescent="0.3">
      <c r="A81" s="29">
        <f>A63</f>
        <v>2</v>
      </c>
      <c r="B81" s="30">
        <f>B63</f>
        <v>4</v>
      </c>
      <c r="C81" s="134" t="s">
        <v>4</v>
      </c>
      <c r="D81" s="135"/>
      <c r="E81" s="31"/>
      <c r="F81" s="32">
        <f>F70+F80</f>
        <v>590</v>
      </c>
      <c r="G81" s="32">
        <f t="shared" ref="G81" si="30">G70+G80</f>
        <v>37.1</v>
      </c>
      <c r="H81" s="32">
        <f t="shared" ref="H81" si="31">H70+H80</f>
        <v>36.43</v>
      </c>
      <c r="I81" s="32">
        <f t="shared" ref="I81" si="32">I70+I80</f>
        <v>85</v>
      </c>
      <c r="J81" s="32">
        <f t="shared" ref="J81:L81" si="33">J70+J80</f>
        <v>813</v>
      </c>
      <c r="K81" s="32"/>
      <c r="L81" s="32">
        <f t="shared" si="33"/>
        <v>76.75</v>
      </c>
    </row>
    <row r="82" spans="1:14" ht="14.4" x14ac:dyDescent="0.3">
      <c r="A82" s="20">
        <v>2</v>
      </c>
      <c r="B82" s="21">
        <v>5</v>
      </c>
      <c r="C82" s="22" t="s">
        <v>20</v>
      </c>
      <c r="D82" s="55" t="s">
        <v>21</v>
      </c>
      <c r="E82" s="58" t="s">
        <v>55</v>
      </c>
      <c r="F82" s="59">
        <v>100</v>
      </c>
      <c r="G82" s="59">
        <v>15.83</v>
      </c>
      <c r="H82" s="59">
        <v>13.7</v>
      </c>
      <c r="I82" s="59">
        <v>16.97</v>
      </c>
      <c r="J82" s="59">
        <v>331</v>
      </c>
      <c r="K82" s="60">
        <v>268</v>
      </c>
      <c r="L82" s="59">
        <v>40.799999999999997</v>
      </c>
    </row>
    <row r="83" spans="1:14" ht="14.4" x14ac:dyDescent="0.3">
      <c r="A83" s="23"/>
      <c r="B83" s="15"/>
      <c r="C83" s="11"/>
      <c r="D83" s="56"/>
      <c r="E83" s="61" t="s">
        <v>58</v>
      </c>
      <c r="F83" s="62">
        <v>155</v>
      </c>
      <c r="G83" s="62">
        <v>7.5</v>
      </c>
      <c r="H83" s="62">
        <v>6.3</v>
      </c>
      <c r="I83" s="62">
        <v>40.729999999999997</v>
      </c>
      <c r="J83" s="62">
        <v>249.6</v>
      </c>
      <c r="K83" s="63">
        <v>302</v>
      </c>
      <c r="L83" s="62">
        <v>7.2</v>
      </c>
      <c r="N83" s="2" t="s">
        <v>60</v>
      </c>
    </row>
    <row r="84" spans="1:14" ht="15.6" x14ac:dyDescent="0.3">
      <c r="A84" s="23"/>
      <c r="B84" s="15"/>
      <c r="C84" s="11"/>
      <c r="D84" s="57" t="s">
        <v>22</v>
      </c>
      <c r="E84" s="61" t="s">
        <v>48</v>
      </c>
      <c r="F84" s="62">
        <v>222</v>
      </c>
      <c r="G84" s="67">
        <v>0</v>
      </c>
      <c r="H84" s="67">
        <v>0</v>
      </c>
      <c r="I84" s="68">
        <v>16</v>
      </c>
      <c r="J84" s="65">
        <v>65</v>
      </c>
      <c r="K84" s="66">
        <v>376</v>
      </c>
      <c r="L84" s="65">
        <v>1.6</v>
      </c>
    </row>
    <row r="85" spans="1:14" ht="14.4" x14ac:dyDescent="0.3">
      <c r="A85" s="23"/>
      <c r="B85" s="15"/>
      <c r="C85" s="11"/>
      <c r="D85" s="57" t="s">
        <v>23</v>
      </c>
      <c r="E85" s="61" t="s">
        <v>49</v>
      </c>
      <c r="F85" s="62">
        <v>60</v>
      </c>
      <c r="G85" s="62">
        <v>4.5</v>
      </c>
      <c r="H85" s="62">
        <v>0.93</v>
      </c>
      <c r="I85" s="62">
        <v>24.8</v>
      </c>
      <c r="J85" s="62">
        <v>102</v>
      </c>
      <c r="K85" s="63"/>
      <c r="L85" s="62">
        <v>3.8</v>
      </c>
    </row>
    <row r="86" spans="1:14" ht="14.4" x14ac:dyDescent="0.3">
      <c r="A86" s="23"/>
      <c r="B86" s="15"/>
      <c r="C86" s="11"/>
      <c r="D86" s="57"/>
      <c r="E86" s="61"/>
      <c r="F86" s="62"/>
      <c r="G86" s="62"/>
      <c r="H86" s="62"/>
      <c r="I86" s="62"/>
      <c r="J86" s="62"/>
      <c r="K86" s="63"/>
      <c r="L86" s="62"/>
    </row>
    <row r="87" spans="1:14" ht="14.4" x14ac:dyDescent="0.3">
      <c r="A87" s="23"/>
      <c r="B87" s="15"/>
      <c r="C87" s="11"/>
      <c r="D87" s="56" t="s">
        <v>26</v>
      </c>
      <c r="E87" s="61" t="s">
        <v>57</v>
      </c>
      <c r="F87" s="64">
        <v>60</v>
      </c>
      <c r="G87" s="62">
        <v>1.6</v>
      </c>
      <c r="H87" s="62">
        <v>4.9000000000000004</v>
      </c>
      <c r="I87" s="62">
        <v>11</v>
      </c>
      <c r="J87" s="62">
        <v>95</v>
      </c>
      <c r="K87" s="63">
        <v>47</v>
      </c>
      <c r="L87" s="62">
        <v>9.3000000000000007</v>
      </c>
    </row>
    <row r="88" spans="1:14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4" ht="14.4" x14ac:dyDescent="0.3">
      <c r="A89" s="24"/>
      <c r="B89" s="17"/>
      <c r="C89" s="8"/>
      <c r="D89" s="18" t="s">
        <v>33</v>
      </c>
      <c r="E89" s="9"/>
      <c r="F89" s="19">
        <v>630</v>
      </c>
      <c r="G89" s="19">
        <v>27.08</v>
      </c>
      <c r="H89" s="19">
        <v>14.78</v>
      </c>
      <c r="I89" s="19">
        <v>94.51</v>
      </c>
      <c r="J89" s="19">
        <v>778.28</v>
      </c>
      <c r="K89" s="25"/>
      <c r="L89" s="19">
        <f>L82+L83+L84+L85+L86+L87+L88</f>
        <v>62.7</v>
      </c>
    </row>
    <row r="90" spans="1:14" ht="14.4" x14ac:dyDescent="0.3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4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4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4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4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4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4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 x14ac:dyDescent="0.3">
      <c r="A100" s="29">
        <f>A82</f>
        <v>2</v>
      </c>
      <c r="B100" s="30">
        <f>B82</f>
        <v>5</v>
      </c>
      <c r="C100" s="134" t="s">
        <v>4</v>
      </c>
      <c r="D100" s="135"/>
      <c r="E100" s="31"/>
      <c r="F100" s="32">
        <f>F89+F99</f>
        <v>630</v>
      </c>
      <c r="G100" s="32">
        <f t="shared" ref="G100" si="38">G89+G99</f>
        <v>27.08</v>
      </c>
      <c r="H100" s="32">
        <f t="shared" ref="H100" si="39">H89+H99</f>
        <v>14.78</v>
      </c>
      <c r="I100" s="32">
        <f t="shared" ref="I100" si="40">I89+I99</f>
        <v>94.51</v>
      </c>
      <c r="J100" s="32">
        <f t="shared" ref="J100:L100" si="41">J89+J99</f>
        <v>778.28</v>
      </c>
      <c r="K100" s="32"/>
      <c r="L100" s="32">
        <f t="shared" si="41"/>
        <v>62.7</v>
      </c>
    </row>
    <row r="101" spans="1:12" ht="14.4" x14ac:dyDescent="0.3">
      <c r="A101" s="20">
        <v>1</v>
      </c>
      <c r="B101" s="21">
        <v>1</v>
      </c>
      <c r="C101" s="22" t="s">
        <v>20</v>
      </c>
      <c r="D101" s="90" t="s">
        <v>21</v>
      </c>
      <c r="E101" s="93" t="s">
        <v>67</v>
      </c>
      <c r="F101" s="94">
        <v>210</v>
      </c>
      <c r="G101" s="94">
        <v>5.6</v>
      </c>
      <c r="H101" s="94">
        <v>14.1</v>
      </c>
      <c r="I101" s="94">
        <v>34.200000000000003</v>
      </c>
      <c r="J101" s="94">
        <v>326</v>
      </c>
      <c r="K101" s="95">
        <v>181</v>
      </c>
      <c r="L101" s="94">
        <v>24.2</v>
      </c>
    </row>
    <row r="102" spans="1:12" ht="14.4" x14ac:dyDescent="0.3">
      <c r="A102" s="23"/>
      <c r="B102" s="15"/>
      <c r="C102" s="11"/>
      <c r="D102" s="91"/>
      <c r="E102" s="99"/>
      <c r="F102" s="99"/>
      <c r="G102" s="99"/>
      <c r="H102" s="99"/>
      <c r="I102" s="99"/>
      <c r="J102" s="99"/>
      <c r="K102" s="99"/>
      <c r="L102" s="99"/>
    </row>
    <row r="103" spans="1:12" ht="14.4" x14ac:dyDescent="0.3">
      <c r="A103" s="23"/>
      <c r="B103" s="15"/>
      <c r="C103" s="11"/>
      <c r="D103" s="92" t="s">
        <v>22</v>
      </c>
      <c r="E103" s="96" t="s">
        <v>40</v>
      </c>
      <c r="F103" s="97">
        <v>215</v>
      </c>
      <c r="G103" s="97">
        <v>0.1</v>
      </c>
      <c r="H103" s="97">
        <v>0</v>
      </c>
      <c r="I103" s="97">
        <v>15</v>
      </c>
      <c r="J103" s="97">
        <v>60</v>
      </c>
      <c r="K103" s="98">
        <v>376</v>
      </c>
      <c r="L103" s="97">
        <v>1.6</v>
      </c>
    </row>
    <row r="104" spans="1:12" ht="14.4" x14ac:dyDescent="0.3">
      <c r="A104" s="23"/>
      <c r="B104" s="15"/>
      <c r="C104" s="11"/>
      <c r="D104" s="92" t="s">
        <v>23</v>
      </c>
      <c r="E104" s="96" t="s">
        <v>41</v>
      </c>
      <c r="F104" s="97">
        <v>30</v>
      </c>
      <c r="G104" s="97">
        <v>2.4</v>
      </c>
      <c r="H104" s="97">
        <v>0.4</v>
      </c>
      <c r="I104" s="97">
        <v>12.6</v>
      </c>
      <c r="J104" s="97">
        <v>63.48</v>
      </c>
      <c r="K104" s="98"/>
      <c r="L104" s="97">
        <v>1.92</v>
      </c>
    </row>
    <row r="105" spans="1:12" ht="14.4" x14ac:dyDescent="0.3">
      <c r="A105" s="23"/>
      <c r="B105" s="15"/>
      <c r="C105" s="11"/>
      <c r="D105" s="92" t="s">
        <v>24</v>
      </c>
      <c r="E105" s="96" t="s">
        <v>83</v>
      </c>
      <c r="F105" s="97">
        <v>200</v>
      </c>
      <c r="G105" s="97">
        <v>2.2000000000000002</v>
      </c>
      <c r="H105" s="97">
        <v>0.6</v>
      </c>
      <c r="I105" s="97">
        <v>46</v>
      </c>
      <c r="J105" s="97">
        <v>178</v>
      </c>
      <c r="K105" s="98"/>
      <c r="L105" s="97">
        <v>24</v>
      </c>
    </row>
    <row r="106" spans="1:12" ht="14.4" x14ac:dyDescent="0.3">
      <c r="A106" s="23"/>
      <c r="B106" s="15"/>
      <c r="C106" s="11"/>
      <c r="D106" s="91" t="s">
        <v>23</v>
      </c>
      <c r="E106" s="96" t="s">
        <v>68</v>
      </c>
      <c r="F106" s="97">
        <v>50</v>
      </c>
      <c r="G106" s="97">
        <v>5.9</v>
      </c>
      <c r="H106" s="97">
        <v>8.5</v>
      </c>
      <c r="I106" s="97">
        <v>14.2</v>
      </c>
      <c r="J106" s="97">
        <v>157</v>
      </c>
      <c r="K106" s="98">
        <v>3</v>
      </c>
      <c r="L106" s="97">
        <v>17.399999999999999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42">SUM(G101:G107)</f>
        <v>16.200000000000003</v>
      </c>
      <c r="H108" s="19">
        <f t="shared" si="42"/>
        <v>23.6</v>
      </c>
      <c r="I108" s="19">
        <f t="shared" si="42"/>
        <v>122.00000000000001</v>
      </c>
      <c r="J108" s="19">
        <f t="shared" si="42"/>
        <v>784.48</v>
      </c>
      <c r="K108" s="25"/>
      <c r="L108" s="19">
        <f t="shared" ref="L108" si="43">SUM(L101:L107)</f>
        <v>69.12</v>
      </c>
    </row>
    <row r="109" spans="1:12" ht="14.4" x14ac:dyDescent="0.3">
      <c r="A109" s="26">
        <f>A101</f>
        <v>1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thickBot="1" x14ac:dyDescent="0.3">
      <c r="A119" s="29">
        <f>A101</f>
        <v>1</v>
      </c>
      <c r="B119" s="30">
        <f>B101</f>
        <v>1</v>
      </c>
      <c r="C119" s="134" t="s">
        <v>4</v>
      </c>
      <c r="D119" s="135"/>
      <c r="E119" s="31"/>
      <c r="F119" s="32">
        <f>F108+F118</f>
        <v>705</v>
      </c>
      <c r="G119" s="32">
        <f t="shared" ref="G119" si="46">G108+G118</f>
        <v>16.200000000000003</v>
      </c>
      <c r="H119" s="32">
        <f t="shared" ref="H119" si="47">H108+H118</f>
        <v>23.6</v>
      </c>
      <c r="I119" s="32">
        <f t="shared" ref="I119" si="48">I108+I118</f>
        <v>122.00000000000001</v>
      </c>
      <c r="J119" s="32">
        <f t="shared" ref="J119:L119" si="49">J108+J118</f>
        <v>784.48</v>
      </c>
      <c r="K119" s="32"/>
      <c r="L119" s="32">
        <f t="shared" si="49"/>
        <v>69.12</v>
      </c>
    </row>
    <row r="120" spans="1:12" ht="14.4" x14ac:dyDescent="0.3">
      <c r="A120" s="14">
        <v>1</v>
      </c>
      <c r="B120" s="15">
        <v>2</v>
      </c>
      <c r="C120" s="22" t="s">
        <v>20</v>
      </c>
      <c r="D120" s="100" t="s">
        <v>21</v>
      </c>
      <c r="E120" s="103" t="s">
        <v>69</v>
      </c>
      <c r="F120" s="104">
        <v>100</v>
      </c>
      <c r="G120" s="104">
        <v>12.67</v>
      </c>
      <c r="H120" s="104">
        <v>10.96</v>
      </c>
      <c r="I120" s="104">
        <v>13.58</v>
      </c>
      <c r="J120" s="104">
        <v>257</v>
      </c>
      <c r="K120" s="105" t="s">
        <v>70</v>
      </c>
      <c r="L120" s="104">
        <v>40.799999999999997</v>
      </c>
    </row>
    <row r="121" spans="1:12" ht="14.4" x14ac:dyDescent="0.3">
      <c r="A121" s="14"/>
      <c r="B121" s="15"/>
      <c r="C121" s="11"/>
      <c r="D121" s="101"/>
      <c r="E121" s="106" t="s">
        <v>71</v>
      </c>
      <c r="F121" s="107">
        <v>158</v>
      </c>
      <c r="G121" s="107">
        <v>5.4</v>
      </c>
      <c r="H121" s="107">
        <v>6.3</v>
      </c>
      <c r="I121" s="107">
        <v>36.6</v>
      </c>
      <c r="J121" s="107">
        <v>225</v>
      </c>
      <c r="K121" s="108">
        <v>203</v>
      </c>
      <c r="L121" s="107">
        <v>9.4</v>
      </c>
    </row>
    <row r="122" spans="1:12" ht="14.4" x14ac:dyDescent="0.3">
      <c r="A122" s="14"/>
      <c r="B122" s="15"/>
      <c r="C122" s="11"/>
      <c r="D122" s="110" t="s">
        <v>22</v>
      </c>
      <c r="E122" s="109"/>
      <c r="F122" s="109"/>
      <c r="G122" s="109"/>
      <c r="H122" s="109"/>
      <c r="I122" s="109"/>
      <c r="J122" s="109"/>
      <c r="K122" s="109"/>
      <c r="L122" s="109"/>
    </row>
    <row r="123" spans="1:12" ht="14.4" x14ac:dyDescent="0.3">
      <c r="A123" s="14"/>
      <c r="B123" s="15"/>
      <c r="C123" s="11"/>
      <c r="D123" s="102" t="s">
        <v>23</v>
      </c>
      <c r="E123" s="106" t="s">
        <v>43</v>
      </c>
      <c r="F123" s="107">
        <v>60</v>
      </c>
      <c r="G123" s="107">
        <v>3.7</v>
      </c>
      <c r="H123" s="107">
        <v>0.6</v>
      </c>
      <c r="I123" s="107">
        <v>20.6</v>
      </c>
      <c r="J123" s="107">
        <v>102.48</v>
      </c>
      <c r="K123" s="108"/>
      <c r="L123" s="107">
        <v>3.8</v>
      </c>
    </row>
    <row r="124" spans="1:12" ht="14.4" x14ac:dyDescent="0.3">
      <c r="A124" s="14"/>
      <c r="B124" s="15"/>
      <c r="C124" s="11"/>
      <c r="D124" s="102" t="s">
        <v>24</v>
      </c>
      <c r="E124" s="106" t="s">
        <v>56</v>
      </c>
      <c r="F124" s="107">
        <v>200</v>
      </c>
      <c r="G124" s="107">
        <v>0.8</v>
      </c>
      <c r="H124" s="107">
        <v>0</v>
      </c>
      <c r="I124" s="107">
        <v>25.2</v>
      </c>
      <c r="J124" s="107">
        <v>104</v>
      </c>
      <c r="K124" s="108"/>
      <c r="L124" s="107">
        <v>17.8</v>
      </c>
    </row>
    <row r="125" spans="1:12" ht="14.4" x14ac:dyDescent="0.3">
      <c r="A125" s="14"/>
      <c r="B125" s="15"/>
      <c r="C125" s="11"/>
      <c r="D125" s="101" t="s">
        <v>26</v>
      </c>
      <c r="E125" s="106" t="s">
        <v>72</v>
      </c>
      <c r="F125" s="107">
        <v>60</v>
      </c>
      <c r="G125" s="107">
        <v>2</v>
      </c>
      <c r="H125" s="107">
        <v>3.6</v>
      </c>
      <c r="I125" s="107">
        <v>10.6</v>
      </c>
      <c r="J125" s="107">
        <v>83</v>
      </c>
      <c r="K125" s="108">
        <v>139</v>
      </c>
      <c r="L125" s="107">
        <v>5.2</v>
      </c>
    </row>
    <row r="126" spans="1:12" ht="14.4" x14ac:dyDescent="0.3">
      <c r="A126" s="14"/>
      <c r="B126" s="15"/>
      <c r="C126" s="11"/>
      <c r="D126" s="101" t="s">
        <v>30</v>
      </c>
      <c r="E126" s="106" t="s">
        <v>73</v>
      </c>
      <c r="F126" s="107">
        <v>200</v>
      </c>
      <c r="G126" s="107">
        <v>0.08</v>
      </c>
      <c r="H126" s="107">
        <v>0</v>
      </c>
      <c r="I126" s="107">
        <v>21.82</v>
      </c>
      <c r="J126" s="107">
        <v>87.6</v>
      </c>
      <c r="K126" s="108">
        <v>349</v>
      </c>
      <c r="L126" s="107">
        <v>5.95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778</v>
      </c>
      <c r="G127" s="19">
        <f t="shared" ref="G127:J127" si="50">SUM(G120:G126)</f>
        <v>24.65</v>
      </c>
      <c r="H127" s="19">
        <f t="shared" si="50"/>
        <v>21.460000000000004</v>
      </c>
      <c r="I127" s="19">
        <f t="shared" si="50"/>
        <v>128.4</v>
      </c>
      <c r="J127" s="19">
        <f t="shared" si="50"/>
        <v>859.08</v>
      </c>
      <c r="K127" s="25"/>
      <c r="L127" s="19">
        <f t="shared" ref="L127" si="51">SUM(L120:L126)</f>
        <v>82.95</v>
      </c>
    </row>
    <row r="128" spans="1:12" ht="14.4" x14ac:dyDescent="0.3">
      <c r="A128" s="13">
        <f>A120</f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 thickBot="1" x14ac:dyDescent="0.3">
      <c r="A138" s="33">
        <f>A120</f>
        <v>1</v>
      </c>
      <c r="B138" s="33">
        <f>B120</f>
        <v>2</v>
      </c>
      <c r="C138" s="134" t="s">
        <v>4</v>
      </c>
      <c r="D138" s="135"/>
      <c r="E138" s="31"/>
      <c r="F138" s="32">
        <f>F127+F137</f>
        <v>778</v>
      </c>
      <c r="G138" s="32">
        <f t="shared" ref="G138" si="54">G127+G137</f>
        <v>24.65</v>
      </c>
      <c r="H138" s="32">
        <f t="shared" ref="H138" si="55">H127+H137</f>
        <v>21.460000000000004</v>
      </c>
      <c r="I138" s="32">
        <f t="shared" ref="I138" si="56">I127+I137</f>
        <v>128.4</v>
      </c>
      <c r="J138" s="32">
        <f t="shared" ref="J138:L138" si="57">J127+J137</f>
        <v>859.08</v>
      </c>
      <c r="K138" s="32"/>
      <c r="L138" s="32">
        <f t="shared" si="57"/>
        <v>82.95</v>
      </c>
    </row>
    <row r="139" spans="1:12" ht="14.4" x14ac:dyDescent="0.3">
      <c r="A139" s="20">
        <v>1</v>
      </c>
      <c r="B139" s="21">
        <v>3</v>
      </c>
      <c r="C139" s="22" t="s">
        <v>20</v>
      </c>
      <c r="D139" s="111" t="s">
        <v>21</v>
      </c>
      <c r="E139" s="114" t="s">
        <v>74</v>
      </c>
      <c r="F139" s="115">
        <v>140</v>
      </c>
      <c r="G139" s="115">
        <v>10.1</v>
      </c>
      <c r="H139" s="115">
        <v>16</v>
      </c>
      <c r="I139" s="115">
        <v>4.8</v>
      </c>
      <c r="J139" s="115">
        <v>114</v>
      </c>
      <c r="K139" s="116" t="s">
        <v>75</v>
      </c>
      <c r="L139" s="115">
        <v>50.2</v>
      </c>
    </row>
    <row r="140" spans="1:12" ht="14.4" x14ac:dyDescent="0.3">
      <c r="A140" s="23"/>
      <c r="B140" s="15"/>
      <c r="C140" s="11"/>
      <c r="D140" s="112" t="s">
        <v>60</v>
      </c>
      <c r="E140" s="117" t="s">
        <v>76</v>
      </c>
      <c r="F140" s="118">
        <v>150</v>
      </c>
      <c r="G140" s="118">
        <v>3.12</v>
      </c>
      <c r="H140" s="118">
        <v>5.0999999999999996</v>
      </c>
      <c r="I140" s="118">
        <v>18.57</v>
      </c>
      <c r="J140" s="118">
        <v>132.6</v>
      </c>
      <c r="K140" s="119">
        <v>312</v>
      </c>
      <c r="L140" s="118">
        <v>11.3</v>
      </c>
    </row>
    <row r="141" spans="1:12" ht="14.4" x14ac:dyDescent="0.3">
      <c r="A141" s="23"/>
      <c r="B141" s="15"/>
      <c r="C141" s="11"/>
      <c r="D141" s="113" t="s">
        <v>22</v>
      </c>
      <c r="E141" s="117" t="s">
        <v>77</v>
      </c>
      <c r="F141" s="118">
        <v>222</v>
      </c>
      <c r="G141" s="118">
        <v>0.2</v>
      </c>
      <c r="H141" s="118">
        <v>0</v>
      </c>
      <c r="I141" s="118">
        <v>16</v>
      </c>
      <c r="J141" s="118">
        <v>65</v>
      </c>
      <c r="K141" s="119">
        <v>377</v>
      </c>
      <c r="L141" s="118">
        <v>3.2</v>
      </c>
    </row>
    <row r="142" spans="1:12" ht="15.75" customHeight="1" x14ac:dyDescent="0.3">
      <c r="A142" s="23"/>
      <c r="B142" s="15"/>
      <c r="C142" s="11"/>
      <c r="D142" s="113" t="s">
        <v>23</v>
      </c>
      <c r="E142" s="117" t="s">
        <v>43</v>
      </c>
      <c r="F142" s="118">
        <v>60</v>
      </c>
      <c r="G142" s="118">
        <v>3.7</v>
      </c>
      <c r="H142" s="118">
        <v>0.6</v>
      </c>
      <c r="I142" s="118">
        <v>20.6</v>
      </c>
      <c r="J142" s="118">
        <v>102.48</v>
      </c>
      <c r="K142" s="119"/>
      <c r="L142" s="118">
        <v>3.8</v>
      </c>
    </row>
    <row r="143" spans="1:12" ht="14.4" x14ac:dyDescent="0.3">
      <c r="A143" s="23"/>
      <c r="B143" s="15"/>
      <c r="C143" s="11"/>
      <c r="D143" s="113"/>
      <c r="E143" s="117"/>
      <c r="F143" s="118"/>
      <c r="G143" s="118"/>
      <c r="H143" s="118"/>
      <c r="I143" s="118"/>
      <c r="J143" s="118"/>
      <c r="K143" s="119"/>
      <c r="L143" s="118"/>
    </row>
    <row r="144" spans="1:12" ht="14.4" x14ac:dyDescent="0.3">
      <c r="A144" s="23"/>
      <c r="B144" s="15"/>
      <c r="C144" s="11"/>
      <c r="D144" s="112" t="s">
        <v>26</v>
      </c>
      <c r="E144" s="117" t="s">
        <v>82</v>
      </c>
      <c r="F144" s="118">
        <v>60</v>
      </c>
      <c r="G144" s="118">
        <v>0.72</v>
      </c>
      <c r="H144" s="118">
        <v>0.12</v>
      </c>
      <c r="I144" s="118">
        <v>1.92</v>
      </c>
      <c r="J144" s="118">
        <v>15.6</v>
      </c>
      <c r="K144" s="119" t="s">
        <v>78</v>
      </c>
      <c r="L144" s="118">
        <v>12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58">SUM(G139:G145)</f>
        <v>17.839999999999996</v>
      </c>
      <c r="H146" s="19">
        <f t="shared" si="58"/>
        <v>21.820000000000004</v>
      </c>
      <c r="I146" s="19">
        <f t="shared" si="58"/>
        <v>61.890000000000008</v>
      </c>
      <c r="J146" s="19">
        <f t="shared" si="58"/>
        <v>429.68000000000006</v>
      </c>
      <c r="K146" s="25"/>
      <c r="L146" s="19">
        <f t="shared" ref="L146" si="59">SUM(L139:L145)</f>
        <v>80.5</v>
      </c>
    </row>
    <row r="147" spans="1:12" ht="14.4" x14ac:dyDescent="0.3">
      <c r="A147" s="26">
        <f>A139</f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" thickBot="1" x14ac:dyDescent="0.3">
      <c r="A157" s="29">
        <f>A139</f>
        <v>1</v>
      </c>
      <c r="B157" s="30">
        <f>B139</f>
        <v>3</v>
      </c>
      <c r="C157" s="134" t="s">
        <v>4</v>
      </c>
      <c r="D157" s="135"/>
      <c r="E157" s="31"/>
      <c r="F157" s="32">
        <f>F146+F156</f>
        <v>632</v>
      </c>
      <c r="G157" s="32">
        <f t="shared" ref="G157" si="62">G146+G156</f>
        <v>17.839999999999996</v>
      </c>
      <c r="H157" s="32">
        <f t="shared" ref="H157" si="63">H146+H156</f>
        <v>21.820000000000004</v>
      </c>
      <c r="I157" s="32">
        <f t="shared" ref="I157" si="64">I146+I156</f>
        <v>61.890000000000008</v>
      </c>
      <c r="J157" s="32">
        <f t="shared" ref="J157:L157" si="65">J146+J156</f>
        <v>429.68000000000006</v>
      </c>
      <c r="K157" s="32"/>
      <c r="L157" s="32">
        <f t="shared" si="65"/>
        <v>80.5</v>
      </c>
    </row>
    <row r="158" spans="1:12" ht="14.4" x14ac:dyDescent="0.3">
      <c r="A158" s="20">
        <v>1</v>
      </c>
      <c r="B158" s="21">
        <v>4</v>
      </c>
      <c r="C158" s="22" t="s">
        <v>20</v>
      </c>
      <c r="D158" s="120" t="s">
        <v>21</v>
      </c>
      <c r="E158" s="123" t="s">
        <v>79</v>
      </c>
      <c r="F158" s="124">
        <v>240</v>
      </c>
      <c r="G158" s="124">
        <v>19.399999999999999</v>
      </c>
      <c r="H158" s="124">
        <v>22.53</v>
      </c>
      <c r="I158" s="124">
        <v>31.87</v>
      </c>
      <c r="J158" s="124">
        <v>408</v>
      </c>
      <c r="K158" s="125">
        <v>291</v>
      </c>
      <c r="L158" s="124">
        <v>49.8</v>
      </c>
    </row>
    <row r="159" spans="1:12" ht="14.4" x14ac:dyDescent="0.3">
      <c r="A159" s="23"/>
      <c r="B159" s="15"/>
      <c r="C159" s="11"/>
      <c r="D159" s="129"/>
      <c r="E159" s="130"/>
      <c r="F159" s="130"/>
      <c r="G159" s="130"/>
      <c r="H159" s="130"/>
      <c r="I159" s="130"/>
      <c r="J159" s="130"/>
      <c r="K159" s="130"/>
      <c r="L159" s="130"/>
    </row>
    <row r="160" spans="1:12" ht="14.4" x14ac:dyDescent="0.3">
      <c r="A160" s="23"/>
      <c r="B160" s="15"/>
      <c r="C160" s="11"/>
      <c r="D160" s="122" t="s">
        <v>22</v>
      </c>
      <c r="E160" s="126" t="s">
        <v>80</v>
      </c>
      <c r="F160" s="127">
        <v>200</v>
      </c>
      <c r="G160" s="127">
        <v>3.7</v>
      </c>
      <c r="H160" s="127">
        <v>4</v>
      </c>
      <c r="I160" s="127">
        <v>26</v>
      </c>
      <c r="J160" s="127">
        <v>155</v>
      </c>
      <c r="K160" s="128">
        <v>383</v>
      </c>
      <c r="L160" s="127">
        <v>15.9</v>
      </c>
    </row>
    <row r="161" spans="1:12" ht="14.4" x14ac:dyDescent="0.3">
      <c r="A161" s="23"/>
      <c r="B161" s="15"/>
      <c r="C161" s="11"/>
      <c r="D161" s="122" t="s">
        <v>23</v>
      </c>
      <c r="E161" s="126" t="s">
        <v>81</v>
      </c>
      <c r="F161" s="127">
        <v>60</v>
      </c>
      <c r="G161" s="127">
        <v>3.7</v>
      </c>
      <c r="H161" s="127">
        <v>0.6</v>
      </c>
      <c r="I161" s="127">
        <v>20.6</v>
      </c>
      <c r="J161" s="127">
        <v>102.48</v>
      </c>
      <c r="K161" s="128"/>
      <c r="L161" s="127">
        <v>3.8</v>
      </c>
    </row>
    <row r="162" spans="1:12" ht="14.4" x14ac:dyDescent="0.3">
      <c r="A162" s="23"/>
      <c r="B162" s="15"/>
      <c r="C162" s="11"/>
      <c r="D162" s="122" t="s">
        <v>24</v>
      </c>
      <c r="E162" s="126"/>
      <c r="F162" s="127"/>
      <c r="G162" s="127"/>
      <c r="H162" s="127"/>
      <c r="I162" s="127"/>
      <c r="J162" s="127"/>
      <c r="K162" s="128"/>
      <c r="L162" s="127"/>
    </row>
    <row r="163" spans="1:12" ht="14.4" x14ac:dyDescent="0.3">
      <c r="A163" s="23"/>
      <c r="B163" s="15"/>
      <c r="C163" s="11"/>
      <c r="D163" s="121" t="s">
        <v>23</v>
      </c>
      <c r="E163" s="126" t="s">
        <v>44</v>
      </c>
      <c r="F163" s="127">
        <v>50</v>
      </c>
      <c r="G163" s="127">
        <v>5.9</v>
      </c>
      <c r="H163" s="127">
        <v>8.5</v>
      </c>
      <c r="I163" s="127">
        <v>14.2</v>
      </c>
      <c r="J163" s="127">
        <v>157</v>
      </c>
      <c r="K163" s="128">
        <v>3</v>
      </c>
      <c r="L163" s="127">
        <v>15.5</v>
      </c>
    </row>
    <row r="164" spans="1:12" ht="14.4" x14ac:dyDescent="0.3">
      <c r="A164" s="23"/>
      <c r="B164" s="15"/>
      <c r="C164" s="11"/>
      <c r="D164" s="121" t="s">
        <v>26</v>
      </c>
      <c r="E164" s="126" t="s">
        <v>45</v>
      </c>
      <c r="F164" s="127">
        <v>60</v>
      </c>
      <c r="G164" s="127">
        <v>1.6</v>
      </c>
      <c r="H164" s="127">
        <v>4.9000000000000004</v>
      </c>
      <c r="I164" s="127">
        <v>11</v>
      </c>
      <c r="J164" s="127">
        <v>95</v>
      </c>
      <c r="K164" s="128">
        <v>47</v>
      </c>
      <c r="L164" s="127">
        <v>9.3000000000000007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66">SUM(G158:G164)</f>
        <v>34.299999999999997</v>
      </c>
      <c r="H165" s="19">
        <f t="shared" si="66"/>
        <v>40.53</v>
      </c>
      <c r="I165" s="19">
        <f t="shared" si="66"/>
        <v>103.67</v>
      </c>
      <c r="J165" s="19">
        <f t="shared" si="66"/>
        <v>917.48</v>
      </c>
      <c r="K165" s="25"/>
      <c r="L165" s="19">
        <f t="shared" ref="L165" si="67">SUM(L158:L164)</f>
        <v>94.3</v>
      </c>
    </row>
    <row r="166" spans="1:12" ht="14.4" x14ac:dyDescent="0.3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thickBot="1" x14ac:dyDescent="0.3">
      <c r="A176" s="29">
        <f>A158</f>
        <v>1</v>
      </c>
      <c r="B176" s="30">
        <f>B158</f>
        <v>4</v>
      </c>
      <c r="C176" s="134" t="s">
        <v>4</v>
      </c>
      <c r="D176" s="135"/>
      <c r="E176" s="31"/>
      <c r="F176" s="32">
        <f>F165+F175</f>
        <v>610</v>
      </c>
      <c r="G176" s="32">
        <f t="shared" ref="G176" si="70">G165+G175</f>
        <v>34.299999999999997</v>
      </c>
      <c r="H176" s="32">
        <f t="shared" ref="H176" si="71">H165+H175</f>
        <v>40.53</v>
      </c>
      <c r="I176" s="32">
        <f t="shared" ref="I176" si="72">I165+I175</f>
        <v>103.67</v>
      </c>
      <c r="J176" s="32">
        <f t="shared" ref="J176:L176" si="73">J165+J175</f>
        <v>917.48</v>
      </c>
      <c r="K176" s="32"/>
      <c r="L176" s="32">
        <f t="shared" si="73"/>
        <v>94.3</v>
      </c>
    </row>
    <row r="177" spans="1:12" ht="14.4" x14ac:dyDescent="0.3">
      <c r="A177" s="20">
        <v>1</v>
      </c>
      <c r="B177" s="21">
        <v>5</v>
      </c>
      <c r="C177" s="22" t="s">
        <v>20</v>
      </c>
      <c r="D177" s="55" t="s">
        <v>21</v>
      </c>
      <c r="E177" s="58" t="s">
        <v>62</v>
      </c>
      <c r="F177" s="59">
        <v>100</v>
      </c>
      <c r="G177" s="59">
        <v>12.3</v>
      </c>
      <c r="H177" s="59">
        <v>5.12</v>
      </c>
      <c r="I177" s="59">
        <v>2.96</v>
      </c>
      <c r="J177" s="59">
        <v>262.39999999999998</v>
      </c>
      <c r="K177" s="60" t="s">
        <v>63</v>
      </c>
      <c r="L177" s="59">
        <v>95.8</v>
      </c>
    </row>
    <row r="178" spans="1:12" ht="14.4" x14ac:dyDescent="0.3">
      <c r="A178" s="23"/>
      <c r="B178" s="15"/>
      <c r="C178" s="11"/>
      <c r="D178" s="56"/>
      <c r="E178" s="52" t="s">
        <v>64</v>
      </c>
      <c r="F178" s="52">
        <v>150</v>
      </c>
      <c r="G178" s="52">
        <v>7.5</v>
      </c>
      <c r="H178" s="52">
        <v>6.3</v>
      </c>
      <c r="I178" s="52">
        <v>40.729999999999997</v>
      </c>
      <c r="J178" s="52">
        <v>249.6</v>
      </c>
      <c r="K178" s="52">
        <v>302</v>
      </c>
      <c r="L178" s="52">
        <v>6.9</v>
      </c>
    </row>
    <row r="179" spans="1:12" ht="14.4" x14ac:dyDescent="0.3">
      <c r="A179" s="23"/>
      <c r="B179" s="15"/>
      <c r="C179" s="11"/>
      <c r="D179" s="57" t="s">
        <v>22</v>
      </c>
      <c r="E179" s="61" t="s">
        <v>65</v>
      </c>
      <c r="F179" s="62">
        <v>200</v>
      </c>
      <c r="G179" s="62">
        <v>1</v>
      </c>
      <c r="H179" s="62">
        <v>0</v>
      </c>
      <c r="I179" s="62">
        <v>24.4</v>
      </c>
      <c r="J179" s="62">
        <v>101.4</v>
      </c>
      <c r="K179" s="63">
        <v>377</v>
      </c>
      <c r="L179" s="62">
        <v>8.5</v>
      </c>
    </row>
    <row r="180" spans="1:12" ht="14.4" x14ac:dyDescent="0.3">
      <c r="A180" s="23"/>
      <c r="B180" s="15"/>
      <c r="C180" s="11"/>
      <c r="D180" s="57" t="s">
        <v>23</v>
      </c>
      <c r="E180" s="61" t="s">
        <v>43</v>
      </c>
      <c r="F180" s="62">
        <v>60</v>
      </c>
      <c r="G180" s="62">
        <v>3.7</v>
      </c>
      <c r="H180" s="62">
        <v>0.6</v>
      </c>
      <c r="I180" s="62">
        <v>20.6</v>
      </c>
      <c r="J180" s="62">
        <v>102.48</v>
      </c>
      <c r="K180" s="63"/>
      <c r="L180" s="62">
        <v>3.8</v>
      </c>
    </row>
    <row r="181" spans="1:12" ht="14.4" x14ac:dyDescent="0.3">
      <c r="A181" s="23"/>
      <c r="B181" s="15"/>
      <c r="C181" s="11"/>
      <c r="D181" s="57" t="s">
        <v>24</v>
      </c>
      <c r="E181" s="61"/>
      <c r="F181" s="62"/>
      <c r="G181" s="62"/>
      <c r="H181" s="62"/>
      <c r="I181" s="62"/>
      <c r="J181" s="62"/>
      <c r="K181" s="63"/>
      <c r="L181" s="62"/>
    </row>
    <row r="182" spans="1:12" ht="14.4" x14ac:dyDescent="0.3">
      <c r="A182" s="23"/>
      <c r="B182" s="15"/>
      <c r="C182" s="11"/>
      <c r="D182" s="56" t="s">
        <v>23</v>
      </c>
      <c r="E182" s="61" t="s">
        <v>66</v>
      </c>
      <c r="F182" s="62">
        <v>60</v>
      </c>
      <c r="G182" s="62">
        <v>1.86</v>
      </c>
      <c r="H182" s="62">
        <v>2.64</v>
      </c>
      <c r="I182" s="62">
        <v>3.9</v>
      </c>
      <c r="J182" s="62">
        <v>46.8</v>
      </c>
      <c r="K182" s="63">
        <v>131</v>
      </c>
      <c r="L182" s="62">
        <v>16.8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4">SUM(G177:G183)</f>
        <v>26.36</v>
      </c>
      <c r="H184" s="19">
        <f t="shared" si="74"/>
        <v>14.66</v>
      </c>
      <c r="I184" s="19">
        <f t="shared" si="74"/>
        <v>92.59</v>
      </c>
      <c r="J184" s="19">
        <f t="shared" si="74"/>
        <v>762.68</v>
      </c>
      <c r="K184" s="25"/>
      <c r="L184" s="19">
        <f t="shared" ref="L184" si="75">SUM(L177:L183)</f>
        <v>131.80000000000001</v>
      </c>
    </row>
    <row r="185" spans="1:12" ht="14.4" x14ac:dyDescent="0.3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4.4" x14ac:dyDescent="0.25">
      <c r="A195" s="29">
        <f>A177</f>
        <v>1</v>
      </c>
      <c r="B195" s="30">
        <f>B177</f>
        <v>5</v>
      </c>
      <c r="C195" s="134" t="s">
        <v>4</v>
      </c>
      <c r="D195" s="135"/>
      <c r="E195" s="31"/>
      <c r="F195" s="32">
        <f>F184+F194</f>
        <v>570</v>
      </c>
      <c r="G195" s="32">
        <f t="shared" ref="G195" si="78">G184+G194</f>
        <v>26.36</v>
      </c>
      <c r="H195" s="32">
        <f t="shared" ref="H195" si="79">H184+H194</f>
        <v>14.66</v>
      </c>
      <c r="I195" s="32">
        <f t="shared" ref="I195" si="80">I184+I194</f>
        <v>92.59</v>
      </c>
      <c r="J195" s="32">
        <f t="shared" ref="J195:L195" si="81">J184+J194</f>
        <v>762.68</v>
      </c>
      <c r="K195" s="32"/>
      <c r="L195" s="32">
        <f t="shared" si="81"/>
        <v>131.80000000000001</v>
      </c>
    </row>
    <row r="196" spans="1:12" x14ac:dyDescent="0.25">
      <c r="A196" s="27"/>
      <c r="B196" s="28"/>
      <c r="C196" s="136" t="s">
        <v>5</v>
      </c>
      <c r="D196" s="136"/>
      <c r="E196" s="136"/>
      <c r="F196" s="34">
        <f>(F24+F43+F62+F81+F100+F119+F138+F157+F176+F195)/(IF(F24=0,0,1)+IF(F43=0,0,1)+IF(F62=0,0,1)+IF(F81=0,0,1)+IF(F100=0,0,1)+IF(F119=0,0,1)+IF(F138=0,0,1)+IF(F157=0,0,1)+IF(F176=0,0,1)+IF(F195=0,0,1))</f>
        <v>643.70000000000005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25.560000000000002</v>
      </c>
      <c r="H196" s="34">
        <f t="shared" si="82"/>
        <v>26.013999999999999</v>
      </c>
      <c r="I196" s="34">
        <f t="shared" si="82"/>
        <v>100.509</v>
      </c>
      <c r="J196" s="34">
        <f t="shared" si="82"/>
        <v>757.81600000000003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78.740999999999985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2024-04-08T09:36:52Z</dcterms:modified>
</cp:coreProperties>
</file>